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881D6508-3996-46FC-AD80-B16D486922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</sheets>
  <definedNames>
    <definedName name="Tabisr">#REF!</definedName>
    <definedName name="Tabsu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8" l="1"/>
  <c r="J66" i="18" l="1"/>
  <c r="G19" i="18"/>
  <c r="G43" i="18" l="1"/>
  <c r="G40" i="18" l="1"/>
  <c r="G42" i="18" l="1"/>
  <c r="G41" i="18"/>
  <c r="G11" i="18" l="1"/>
  <c r="G38" i="18" l="1"/>
  <c r="G35" i="18" l="1"/>
  <c r="G46" i="18" l="1"/>
  <c r="G32" i="18"/>
  <c r="G50" i="18" l="1"/>
  <c r="G14" i="18" l="1"/>
  <c r="G44" i="18" l="1"/>
  <c r="G48" i="18" l="1"/>
  <c r="G47" i="18"/>
  <c r="G36" i="18" l="1"/>
  <c r="G37" i="18" l="1"/>
  <c r="G9" i="18"/>
  <c r="G16" i="18" l="1"/>
  <c r="G45" i="18" l="1"/>
  <c r="G8" i="18"/>
  <c r="G10" i="18"/>
  <c r="G20" i="18"/>
  <c r="G27" i="18"/>
  <c r="G26" i="18"/>
  <c r="G28" i="18"/>
  <c r="G29" i="18"/>
  <c r="G30" i="18"/>
  <c r="G33" i="18"/>
  <c r="G49" i="18"/>
  <c r="G34" i="18"/>
  <c r="G39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6" i="18" l="1"/>
  <c r="G21" i="18"/>
  <c r="G68" i="18" l="1"/>
  <c r="I21" i="18"/>
  <c r="J21" i="18" l="1"/>
  <c r="I66" i="18"/>
  <c r="I68" i="18" s="1"/>
  <c r="J68" i="18" l="1"/>
</calcChain>
</file>

<file path=xl/sharedStrings.xml><?xml version="1.0" encoding="utf-8"?>
<sst xmlns="http://schemas.openxmlformats.org/spreadsheetml/2006/main" count="131" uniqueCount="78">
  <si>
    <t>LUIS ALBERTO PEREZ OLEA</t>
  </si>
  <si>
    <t>NOMBRE</t>
  </si>
  <si>
    <t>SUELDO</t>
  </si>
  <si>
    <t>SD</t>
  </si>
  <si>
    <t>DT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</si>
  <si>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</si>
  <si>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</si>
  <si>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</si>
  <si>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</si>
  <si>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</si>
  <si>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</si>
  <si>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</si>
  <si>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Nº  EMP.</t>
  </si>
  <si>
    <t>SUELDO BRUTO</t>
  </si>
  <si>
    <t>SUELDO A PERSIBIR</t>
  </si>
  <si>
    <t>JESSICA MOLINA FARIAS</t>
  </si>
  <si>
    <t>CARGO</t>
  </si>
  <si>
    <t>SECRETARIA</t>
  </si>
  <si>
    <t>AUXILIAR ADMINISTRATIVO</t>
  </si>
  <si>
    <t>ENCARGADO DE PREVENCION SOCIAL DEL DELITO Y VINCULACION CIUDADANA</t>
  </si>
  <si>
    <t>AGENTE OPERATIVO</t>
  </si>
  <si>
    <t>RIGOBERTO NIÑO OLIVERA</t>
  </si>
  <si>
    <t>TOMAS SOTO ALVAREZ</t>
  </si>
  <si>
    <t>SILVIA SINTA JIMENEZ</t>
  </si>
  <si>
    <t>GILBERTO DIAZ JURADO</t>
  </si>
  <si>
    <t>AUXILIAR DE PREV. SOCIAL DEL DELITO Y VINCULACION CIUDADANA</t>
  </si>
  <si>
    <t>BENIGNO RAMOS GUERRERO</t>
  </si>
  <si>
    <t>GABRIEL CAMPOS PEÑA</t>
  </si>
  <si>
    <t>PROTECCION CIVIL</t>
  </si>
  <si>
    <t>DIRECTOR DE PROTECCION CIVIL</t>
  </si>
  <si>
    <t>AGENTE OPERATIVO A</t>
  </si>
  <si>
    <t>MUNICIPIO DE CABO CORRIENTES JALISCO</t>
  </si>
  <si>
    <t>PLAZA VACANTE</t>
  </si>
  <si>
    <t>CINTHIA NAZARET AMARAL ESQUIVEL</t>
  </si>
  <si>
    <t>PARAMEDICO</t>
  </si>
  <si>
    <t>SUB-DIRECTOR  DE PROTECCION CIVIL</t>
  </si>
  <si>
    <t>SUSANA DANIELA RENTERIA</t>
  </si>
  <si>
    <t>OSVALDO MARISCAL AMARAL</t>
  </si>
  <si>
    <t>JOSE ALFREDO GALINDO VELTRAN</t>
  </si>
  <si>
    <t>OPERADOR DE AMBULANCIA</t>
  </si>
  <si>
    <t>SEGURIDAD PUBLICA</t>
  </si>
  <si>
    <t>CUENTA</t>
  </si>
  <si>
    <t>MAGDA VIANEY ESPINOSA AVILA</t>
  </si>
  <si>
    <t>AUXILIAR DE PROTECCION CIVIL</t>
  </si>
  <si>
    <t>PERLA PAOLA VAZQUEZ BETANCOURT</t>
  </si>
  <si>
    <t>OSCAR ALEJANDRO ALCARAZ SERNA</t>
  </si>
  <si>
    <t>EUSEBIO LUNA FLORES</t>
  </si>
  <si>
    <t>OSWALDO YUBAN CRUZ CRUZ</t>
  </si>
  <si>
    <t>BLANCA YESENIA RODRIGUEZ GONZALEZ</t>
  </si>
  <si>
    <t>JOSE ARMANDO GONZAGA GARCIA</t>
  </si>
  <si>
    <t>ADMINISTRACION 2021-2024</t>
  </si>
  <si>
    <t>LAUREANO JOYA RAMOS</t>
  </si>
  <si>
    <t>CHOFER EN PREVENCION SOCIAL DEL DELITO Y VINCULACION CIUDADANA</t>
  </si>
  <si>
    <t>SUBDIRECTOR OPERATIVO DE SEGURIDAD PUBLICA</t>
  </si>
  <si>
    <t>COMANDANTE</t>
  </si>
  <si>
    <t>LUIS FRANCISCO GALINDO VALDEZ</t>
  </si>
  <si>
    <t>DIRECTOR DE SEGURIDAD PUBLICA</t>
  </si>
  <si>
    <t>EMMANUEL SOLIS ZEPEDA</t>
  </si>
  <si>
    <t>SAORI BENITEZ RENTERIA</t>
  </si>
  <si>
    <t>OPERATIVO PROTECCION CIVIL</t>
  </si>
  <si>
    <t>CHRISTIAN AXEL RODRIGUEZ HERNANDEZ</t>
  </si>
  <si>
    <t>JUAN DOMINGO OLVERA PREZA</t>
  </si>
  <si>
    <t>ERNESTO RUBEN SANCHEZ DOROTEO</t>
  </si>
  <si>
    <t>FRANCISCO JAVIER LOPEZ ESPINOZA</t>
  </si>
  <si>
    <t>JULIAN GUSTAVO GALINDO VELTRAN</t>
  </si>
  <si>
    <t>BRAYAN DAVID CALVILLO HINOJOSA</t>
  </si>
  <si>
    <t>MILTON ANTONIO SERRANO JOSE</t>
  </si>
  <si>
    <t>CHRISTIAM FAUSTINO GALLEGOS CIBRIAN</t>
  </si>
  <si>
    <t>JOSE ANGEL CHAVARIN GRANO</t>
  </si>
  <si>
    <t>RICARDO SANCHEZ DOROTEO</t>
  </si>
  <si>
    <t>JONATHAN ISRAEL CASTELLON CAZARES</t>
  </si>
  <si>
    <t>POLICIA VIAL</t>
  </si>
  <si>
    <t>ADAN RETANO BUENO</t>
  </si>
  <si>
    <t>JULIAN MOLINA DE LA CRUZ</t>
  </si>
  <si>
    <t>JORGE HERNANDEZ RIOS</t>
  </si>
  <si>
    <t>AGUINALDO DEL 2023</t>
  </si>
  <si>
    <t>ANTICIPO DE SUELDOS</t>
  </si>
  <si>
    <t>NOMINA DEL PERSONAL DE PROTECCION CIVIL Y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</si>
</sst>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165" fontId="8" fillId="2" borderId="0" xfId="0" applyNumberFormat="1" applyFont="1" applyFill="1" applyAlignment="1">
      <alignment horizontal="center" wrapText="1"/>
    </xf>
    <xf numFmtId="165" fontId="8" fillId="2" borderId="2" xfId="0" applyNumberFormat="1" applyFont="1" applyFill="1" applyBorder="1" applyAlignment="1">
      <alignment horizontal="center" vertical="center"/>
    </xf>
    <xf numFmtId="44" fontId="7" fillId="0" borderId="1" xfId="2" applyNumberFormat="1" applyFont="1" applyFill="1" applyBorder="1" applyAlignment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3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4" fontId="7" fillId="0" borderId="3" xfId="2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2</xdr:col>
      <xdr:colOff>1222926</xdr:colOff>
      <xdr:row>2</xdr:row>
      <xdr:rowOff>347857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365801" cy="1138432"/>
        </a:xfrm>
        <a:prstGeom prst="rect">
          <a:avLst/>
        </a:prstGeom>
      </xdr:spPr>
    </xdr:pic>
    <xdr:clientData/>
  </xdr:twoCellAnchor>
  <xdr:twoCellAnchor editAs="oneCell">
    <xdr:from>
      <xdr:col>9</xdr:col>
      <xdr:colOff>165832</xdr:colOff>
      <xdr:row>0</xdr:row>
      <xdr:rowOff>175358</xdr:rowOff>
    </xdr:from>
    <xdr:to>
      <xdr:col>10</xdr:col>
      <xdr:colOff>707459</xdr:colOff>
      <xdr:row>2</xdr:row>
      <xdr:rowOff>351790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632" y="175358"/>
          <a:ext cx="1675102" cy="967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zoomScale="110" zoomScaleNormal="110" workbookViewId="0">
      <selection activeCell="C7" sqref="C7"/>
    </sheetView>
  </sheetViews>
  <sheetFormatPr baseColWidth="10" defaultColWidth="11.42578125" defaultRowHeight="12" x14ac:dyDescent="0.25"/>
  <cols>
    <col min="1" max="1" width="5" style="2" customWidth="1"/>
    <col min="2" max="2" width="9.5703125" style="14" hidden="1" customWidth="1"/>
    <col min="3" max="3" width="30.7109375" style="6" customWidth="1"/>
    <col min="4" max="4" width="21.28515625" style="7" customWidth="1"/>
    <col min="5" max="5" width="3.5703125" style="2" customWidth="1"/>
    <col min="6" max="6" width="10.7109375" style="2" customWidth="1"/>
    <col min="7" max="7" width="14.85546875" style="2" customWidth="1"/>
    <col min="8" max="8" width="14.5703125" style="2" customWidth="1"/>
    <col min="9" max="10" width="16" style="2" customWidth="1"/>
    <col min="11" max="16384" width="11.42578125" style="3"/>
  </cols>
  <sheetData>
    <row r="1" spans="1:10" ht="33.75" x14ac:dyDescent="0.2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8.5" x14ac:dyDescent="0.2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8.5" x14ac:dyDescent="0.25">
      <c r="A3" s="54" t="s">
        <v>77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21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1"/>
      <c r="B5" s="8"/>
      <c r="C5" s="41"/>
      <c r="D5" s="4"/>
      <c r="E5" s="5"/>
      <c r="F5" s="5"/>
      <c r="G5" s="5"/>
      <c r="H5" s="5"/>
      <c r="I5" s="5"/>
      <c r="J5" s="5"/>
    </row>
    <row r="6" spans="1:10" x14ac:dyDescent="0.25">
      <c r="A6" s="56" t="s">
        <v>28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ht="22.5" x14ac:dyDescent="0.25">
      <c r="A7" s="12" t="s">
        <v>12</v>
      </c>
      <c r="B7" s="12" t="s">
        <v>41</v>
      </c>
      <c r="C7" s="42" t="s">
        <v>1</v>
      </c>
      <c r="D7" s="12" t="s">
        <v>16</v>
      </c>
      <c r="E7" s="12" t="s">
        <v>4</v>
      </c>
      <c r="F7" s="12" t="s">
        <v>3</v>
      </c>
      <c r="G7" s="12" t="s">
        <v>2</v>
      </c>
      <c r="H7" s="12" t="s">
        <v>76</v>
      </c>
      <c r="I7" s="12" t="s">
        <v>13</v>
      </c>
      <c r="J7" s="12" t="s">
        <v>14</v>
      </c>
    </row>
    <row r="8" spans="1:10" ht="22.5" x14ac:dyDescent="0.25">
      <c r="A8" s="15">
        <v>17</v>
      </c>
      <c r="B8" s="9">
        <v>1520306104</v>
      </c>
      <c r="C8" s="9" t="s">
        <v>63</v>
      </c>
      <c r="D8" s="16" t="s">
        <v>29</v>
      </c>
      <c r="E8" s="17">
        <v>50</v>
      </c>
      <c r="F8" s="19">
        <v>661.33</v>
      </c>
      <c r="G8" s="19">
        <f>E8*F8</f>
        <v>33066.5</v>
      </c>
      <c r="H8" s="19">
        <v>0</v>
      </c>
      <c r="I8" s="18">
        <v>33066.5</v>
      </c>
      <c r="J8" s="18">
        <v>22066.5</v>
      </c>
    </row>
    <row r="9" spans="1:10" ht="22.5" x14ac:dyDescent="0.25">
      <c r="A9" s="15">
        <v>76</v>
      </c>
      <c r="B9" s="9">
        <v>1531017350</v>
      </c>
      <c r="C9" s="9" t="s">
        <v>55</v>
      </c>
      <c r="D9" s="16" t="s">
        <v>35</v>
      </c>
      <c r="E9" s="17">
        <v>50</v>
      </c>
      <c r="F9" s="19">
        <v>414.83</v>
      </c>
      <c r="G9" s="19">
        <f>E9*F9</f>
        <v>20741.5</v>
      </c>
      <c r="H9" s="19"/>
      <c r="I9" s="18">
        <v>20741.5</v>
      </c>
      <c r="J9" s="18">
        <v>20741.5</v>
      </c>
    </row>
    <row r="10" spans="1:10" x14ac:dyDescent="0.25">
      <c r="A10" s="15">
        <v>71</v>
      </c>
      <c r="B10" s="9">
        <v>1585782964</v>
      </c>
      <c r="C10" s="9" t="s">
        <v>44</v>
      </c>
      <c r="D10" s="16" t="s">
        <v>17</v>
      </c>
      <c r="E10" s="17">
        <v>50</v>
      </c>
      <c r="F10" s="19">
        <v>263.56</v>
      </c>
      <c r="G10" s="19">
        <f>E10*F10</f>
        <v>13178</v>
      </c>
      <c r="H10" s="19"/>
      <c r="I10" s="18">
        <v>13178</v>
      </c>
      <c r="J10" s="18">
        <v>13178</v>
      </c>
    </row>
    <row r="11" spans="1:10" x14ac:dyDescent="0.25">
      <c r="A11" s="15">
        <v>176</v>
      </c>
      <c r="B11" s="9">
        <v>1585782336</v>
      </c>
      <c r="C11" s="9" t="s">
        <v>0</v>
      </c>
      <c r="D11" s="39" t="s">
        <v>39</v>
      </c>
      <c r="E11" s="17">
        <v>50</v>
      </c>
      <c r="F11" s="19">
        <v>264.56</v>
      </c>
      <c r="G11" s="19">
        <f>E11*F11</f>
        <v>13228</v>
      </c>
      <c r="H11" s="19"/>
      <c r="I11" s="18">
        <v>13228</v>
      </c>
      <c r="J11" s="18">
        <v>13228</v>
      </c>
    </row>
    <row r="12" spans="1:10" x14ac:dyDescent="0.25">
      <c r="A12" s="15">
        <v>73</v>
      </c>
      <c r="B12" s="9"/>
      <c r="C12" s="9" t="s">
        <v>32</v>
      </c>
      <c r="D12" s="9" t="s">
        <v>39</v>
      </c>
      <c r="E12" s="25"/>
      <c r="F12" s="19"/>
      <c r="G12" s="19"/>
      <c r="H12" s="19"/>
      <c r="I12" s="20">
        <v>0</v>
      </c>
      <c r="J12" s="18">
        <v>0</v>
      </c>
    </row>
    <row r="13" spans="1:10" x14ac:dyDescent="0.25">
      <c r="A13" s="15"/>
      <c r="B13" s="9"/>
      <c r="C13" s="9"/>
      <c r="D13" s="16" t="s">
        <v>59</v>
      </c>
      <c r="E13" s="17"/>
      <c r="F13" s="19"/>
      <c r="G13" s="19"/>
      <c r="H13" s="19"/>
      <c r="I13" s="18">
        <v>0</v>
      </c>
      <c r="J13" s="18">
        <v>0</v>
      </c>
    </row>
    <row r="14" spans="1:10" ht="22.5" x14ac:dyDescent="0.25">
      <c r="A14" s="15">
        <v>75</v>
      </c>
      <c r="B14" s="9">
        <v>1518771631</v>
      </c>
      <c r="C14" s="9" t="s">
        <v>64</v>
      </c>
      <c r="D14" s="16" t="s">
        <v>43</v>
      </c>
      <c r="E14" s="17">
        <v>50</v>
      </c>
      <c r="F14" s="19">
        <v>264.52</v>
      </c>
      <c r="G14" s="19">
        <f>E14*F14</f>
        <v>13226</v>
      </c>
      <c r="H14" s="19"/>
      <c r="I14" s="18">
        <v>13226</v>
      </c>
      <c r="J14" s="18">
        <v>13226</v>
      </c>
    </row>
    <row r="15" spans="1:10" x14ac:dyDescent="0.25">
      <c r="A15" s="15"/>
      <c r="B15" s="9"/>
      <c r="C15" s="9" t="s">
        <v>32</v>
      </c>
      <c r="D15" s="9" t="s">
        <v>43</v>
      </c>
      <c r="E15" s="17"/>
      <c r="F15" s="19"/>
      <c r="G15" s="19"/>
      <c r="H15" s="19"/>
      <c r="I15" s="18">
        <v>0</v>
      </c>
      <c r="J15" s="18">
        <v>0</v>
      </c>
    </row>
    <row r="16" spans="1:10" ht="22.5" x14ac:dyDescent="0.25">
      <c r="A16" s="15">
        <v>77</v>
      </c>
      <c r="B16" s="9">
        <v>1547689299</v>
      </c>
      <c r="C16" s="9" t="s">
        <v>57</v>
      </c>
      <c r="D16" s="16" t="s">
        <v>43</v>
      </c>
      <c r="E16" s="17">
        <v>50</v>
      </c>
      <c r="F16" s="19">
        <v>264.52</v>
      </c>
      <c r="G16" s="19">
        <f>E16*F16</f>
        <v>13226</v>
      </c>
      <c r="H16" s="19"/>
      <c r="I16" s="18">
        <v>13226</v>
      </c>
      <c r="J16" s="18">
        <v>13226</v>
      </c>
    </row>
    <row r="17" spans="1:10" x14ac:dyDescent="0.25">
      <c r="A17" s="15">
        <v>78</v>
      </c>
      <c r="B17" s="9"/>
      <c r="C17" s="9" t="s">
        <v>32</v>
      </c>
      <c r="D17" s="16" t="s">
        <v>34</v>
      </c>
      <c r="E17" s="25"/>
      <c r="F17" s="19"/>
      <c r="G17" s="19"/>
      <c r="H17" s="19"/>
      <c r="I17" s="20"/>
      <c r="J17" s="18">
        <v>0</v>
      </c>
    </row>
    <row r="18" spans="1:10" x14ac:dyDescent="0.25">
      <c r="A18" s="15">
        <v>79</v>
      </c>
      <c r="B18" s="9"/>
      <c r="C18" s="9" t="s">
        <v>32</v>
      </c>
      <c r="D18" s="16" t="s">
        <v>34</v>
      </c>
      <c r="E18" s="25"/>
      <c r="F18" s="19"/>
      <c r="G18" s="19"/>
      <c r="H18" s="19"/>
      <c r="I18" s="20"/>
      <c r="J18" s="18">
        <v>0</v>
      </c>
    </row>
    <row r="19" spans="1:10" x14ac:dyDescent="0.25">
      <c r="A19" s="15">
        <v>80</v>
      </c>
      <c r="B19" s="9">
        <v>1518771623</v>
      </c>
      <c r="C19" s="9" t="s">
        <v>74</v>
      </c>
      <c r="D19" s="16" t="s">
        <v>34</v>
      </c>
      <c r="E19" s="17">
        <v>50</v>
      </c>
      <c r="F19" s="19">
        <v>264.52</v>
      </c>
      <c r="G19" s="19">
        <f>E19*F19</f>
        <v>13226</v>
      </c>
      <c r="H19" s="19"/>
      <c r="I19" s="18">
        <v>13226</v>
      </c>
      <c r="J19" s="18">
        <v>13226</v>
      </c>
    </row>
    <row r="20" spans="1:10" x14ac:dyDescent="0.25">
      <c r="A20" s="15">
        <v>81</v>
      </c>
      <c r="B20" s="9">
        <v>1585781674</v>
      </c>
      <c r="C20" s="9" t="s">
        <v>9</v>
      </c>
      <c r="D20" s="16" t="s">
        <v>39</v>
      </c>
      <c r="E20" s="17">
        <v>50</v>
      </c>
      <c r="F20" s="19">
        <v>264.52</v>
      </c>
      <c r="G20" s="19">
        <f>E20*F20</f>
        <v>13226</v>
      </c>
      <c r="H20" s="19"/>
      <c r="I20" s="18">
        <v>13226</v>
      </c>
      <c r="J20" s="18">
        <v>13226</v>
      </c>
    </row>
    <row r="21" spans="1:10" x14ac:dyDescent="0.25">
      <c r="A21" s="21"/>
      <c r="B21" s="11"/>
      <c r="C21" s="11"/>
      <c r="D21" s="22"/>
      <c r="E21" s="21"/>
      <c r="F21" s="21"/>
      <c r="G21" s="24">
        <f t="shared" ref="G21:J21" si="0">SUM(G8:G20)</f>
        <v>133118</v>
      </c>
      <c r="H21" s="24">
        <v>11000</v>
      </c>
      <c r="I21" s="24">
        <f t="shared" si="0"/>
        <v>133118</v>
      </c>
      <c r="J21" s="24">
        <f t="shared" si="0"/>
        <v>122118</v>
      </c>
    </row>
    <row r="22" spans="1:10" x14ac:dyDescent="0.25">
      <c r="A22" s="21"/>
      <c r="B22" s="11"/>
      <c r="C22" s="11"/>
      <c r="D22" s="22"/>
      <c r="E22" s="23"/>
      <c r="F22" s="23"/>
      <c r="G22" s="26"/>
      <c r="H22" s="26"/>
      <c r="I22" s="26"/>
      <c r="J22" s="26"/>
    </row>
    <row r="23" spans="1:10" x14ac:dyDescent="0.25">
      <c r="A23" s="21"/>
      <c r="B23" s="11"/>
      <c r="C23" s="11"/>
      <c r="D23" s="22"/>
      <c r="E23" s="23"/>
      <c r="F23" s="23"/>
      <c r="G23" s="26"/>
      <c r="H23" s="26"/>
      <c r="I23" s="26"/>
      <c r="J23" s="26"/>
    </row>
    <row r="24" spans="1:10" x14ac:dyDescent="0.25">
      <c r="A24" s="56" t="s">
        <v>40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22.5" x14ac:dyDescent="0.25">
      <c r="A25" s="12" t="s">
        <v>12</v>
      </c>
      <c r="B25" s="12" t="s">
        <v>41</v>
      </c>
      <c r="C25" s="42" t="s">
        <v>1</v>
      </c>
      <c r="D25" s="12" t="s">
        <v>16</v>
      </c>
      <c r="E25" s="12" t="s">
        <v>4</v>
      </c>
      <c r="F25" s="12" t="s">
        <v>3</v>
      </c>
      <c r="G25" s="12" t="s">
        <v>2</v>
      </c>
      <c r="H25" s="12" t="s">
        <v>76</v>
      </c>
      <c r="I25" s="12" t="s">
        <v>13</v>
      </c>
      <c r="J25" s="12" t="s">
        <v>14</v>
      </c>
    </row>
    <row r="26" spans="1:10" ht="22.5" x14ac:dyDescent="0.25">
      <c r="A26" s="15">
        <v>254</v>
      </c>
      <c r="B26" s="9">
        <v>1585782701</v>
      </c>
      <c r="C26" s="9" t="s">
        <v>10</v>
      </c>
      <c r="D26" s="16" t="s">
        <v>56</v>
      </c>
      <c r="E26" s="17">
        <v>50</v>
      </c>
      <c r="F26" s="32">
        <v>661.33</v>
      </c>
      <c r="G26" s="36">
        <f>E26*F26</f>
        <v>33066.5</v>
      </c>
      <c r="H26" s="36"/>
      <c r="I26" s="18">
        <v>33066.5</v>
      </c>
      <c r="J26" s="18">
        <v>33066.5</v>
      </c>
    </row>
    <row r="27" spans="1:10" ht="22.5" x14ac:dyDescent="0.25">
      <c r="A27" s="15">
        <v>255</v>
      </c>
      <c r="B27" s="9">
        <v>1585782752</v>
      </c>
      <c r="C27" s="9" t="s">
        <v>21</v>
      </c>
      <c r="D27" s="16" t="s">
        <v>53</v>
      </c>
      <c r="E27" s="17">
        <v>50</v>
      </c>
      <c r="F27" s="32">
        <v>546.1</v>
      </c>
      <c r="G27" s="36">
        <f>E27*F27</f>
        <v>27305</v>
      </c>
      <c r="H27" s="36"/>
      <c r="I27" s="18">
        <v>27305</v>
      </c>
      <c r="J27" s="18">
        <v>27305</v>
      </c>
    </row>
    <row r="28" spans="1:10" x14ac:dyDescent="0.25">
      <c r="A28" s="15">
        <v>256</v>
      </c>
      <c r="B28" s="9">
        <v>1585782735</v>
      </c>
      <c r="C28" s="9" t="s">
        <v>42</v>
      </c>
      <c r="D28" s="16" t="s">
        <v>18</v>
      </c>
      <c r="E28" s="17">
        <v>50</v>
      </c>
      <c r="F28" s="32">
        <v>317.87</v>
      </c>
      <c r="G28" s="36">
        <f>E28*F28</f>
        <v>15893.5</v>
      </c>
      <c r="H28" s="36"/>
      <c r="I28" s="18">
        <v>15893.5</v>
      </c>
      <c r="J28" s="18">
        <v>15893.5</v>
      </c>
    </row>
    <row r="29" spans="1:10" x14ac:dyDescent="0.25">
      <c r="A29" s="15">
        <v>257</v>
      </c>
      <c r="B29" s="9">
        <v>1585782760</v>
      </c>
      <c r="C29" s="9" t="s">
        <v>37</v>
      </c>
      <c r="D29" s="16" t="s">
        <v>54</v>
      </c>
      <c r="E29" s="17">
        <v>50</v>
      </c>
      <c r="F29" s="32">
        <v>478.25</v>
      </c>
      <c r="G29" s="36">
        <f>E29*F29</f>
        <v>23912.5</v>
      </c>
      <c r="H29" s="36"/>
      <c r="I29" s="18">
        <v>23912.5</v>
      </c>
      <c r="J29" s="18">
        <v>23912.5</v>
      </c>
    </row>
    <row r="30" spans="1:10" x14ac:dyDescent="0.25">
      <c r="A30" s="15">
        <v>258</v>
      </c>
      <c r="B30" s="9">
        <v>1585782743</v>
      </c>
      <c r="C30" s="9" t="s">
        <v>26</v>
      </c>
      <c r="D30" s="16" t="s">
        <v>54</v>
      </c>
      <c r="E30" s="17">
        <v>50</v>
      </c>
      <c r="F30" s="32">
        <v>478.25</v>
      </c>
      <c r="G30" s="36">
        <f>E30*F30</f>
        <v>23912.5</v>
      </c>
      <c r="H30" s="36"/>
      <c r="I30" s="18">
        <v>23912.5</v>
      </c>
      <c r="J30" s="18">
        <v>23912.5</v>
      </c>
    </row>
    <row r="31" spans="1:10" x14ac:dyDescent="0.25">
      <c r="A31" s="15">
        <v>259</v>
      </c>
      <c r="B31" s="10"/>
      <c r="C31" s="9" t="s">
        <v>32</v>
      </c>
      <c r="D31" s="16" t="s">
        <v>30</v>
      </c>
      <c r="E31" s="35"/>
      <c r="F31" s="33"/>
      <c r="G31" s="36"/>
      <c r="H31" s="36"/>
      <c r="I31" s="18">
        <v>0</v>
      </c>
      <c r="J31" s="18">
        <v>0</v>
      </c>
    </row>
    <row r="32" spans="1:10" x14ac:dyDescent="0.25">
      <c r="A32" s="15">
        <v>260</v>
      </c>
      <c r="B32" s="10">
        <v>1524731260</v>
      </c>
      <c r="C32" s="9" t="s">
        <v>65</v>
      </c>
      <c r="D32" s="16" t="s">
        <v>71</v>
      </c>
      <c r="E32" s="17">
        <v>48.06</v>
      </c>
      <c r="F32" s="32">
        <v>414.83</v>
      </c>
      <c r="G32" s="36">
        <f t="shared" ref="G32:G44" si="1">E32*F32</f>
        <v>19936.729800000001</v>
      </c>
      <c r="H32" s="36"/>
      <c r="I32" s="18">
        <v>19936.729800000001</v>
      </c>
      <c r="J32" s="18">
        <v>19936.729800000001</v>
      </c>
    </row>
    <row r="33" spans="1:10" x14ac:dyDescent="0.25">
      <c r="A33" s="15">
        <v>261</v>
      </c>
      <c r="B33" s="9">
        <v>1568724706</v>
      </c>
      <c r="C33" s="37" t="s">
        <v>49</v>
      </c>
      <c r="D33" s="39" t="s">
        <v>18</v>
      </c>
      <c r="E33" s="17">
        <v>50</v>
      </c>
      <c r="F33" s="32">
        <v>317.87</v>
      </c>
      <c r="G33" s="36">
        <f t="shared" si="1"/>
        <v>15893.5</v>
      </c>
      <c r="H33" s="36"/>
      <c r="I33" s="18">
        <v>15893.5</v>
      </c>
      <c r="J33" s="18">
        <v>15893.5</v>
      </c>
    </row>
    <row r="34" spans="1:10" x14ac:dyDescent="0.25">
      <c r="A34" s="15">
        <v>262</v>
      </c>
      <c r="B34" s="9">
        <v>1585782824</v>
      </c>
      <c r="C34" s="9" t="s">
        <v>6</v>
      </c>
      <c r="D34" s="16" t="s">
        <v>18</v>
      </c>
      <c r="E34" s="17">
        <v>50</v>
      </c>
      <c r="F34" s="32">
        <v>317.87</v>
      </c>
      <c r="G34" s="36">
        <f t="shared" si="1"/>
        <v>15893.5</v>
      </c>
      <c r="H34" s="36"/>
      <c r="I34" s="18">
        <v>15893.5</v>
      </c>
      <c r="J34" s="18">
        <v>15893.5</v>
      </c>
    </row>
    <row r="35" spans="1:10" x14ac:dyDescent="0.25">
      <c r="A35" s="15">
        <v>263</v>
      </c>
      <c r="B35" s="9">
        <v>1510046561</v>
      </c>
      <c r="C35" s="9" t="s">
        <v>61</v>
      </c>
      <c r="D35" s="16" t="s">
        <v>71</v>
      </c>
      <c r="E35" s="17">
        <v>50</v>
      </c>
      <c r="F35" s="32">
        <v>414.83</v>
      </c>
      <c r="G35" s="36">
        <f t="shared" si="1"/>
        <v>20741.5</v>
      </c>
      <c r="H35" s="36"/>
      <c r="I35" s="18">
        <v>20741.5</v>
      </c>
      <c r="J35" s="18">
        <v>20741.5</v>
      </c>
    </row>
    <row r="36" spans="1:10" x14ac:dyDescent="0.25">
      <c r="A36" s="15">
        <v>264</v>
      </c>
      <c r="B36" s="9">
        <v>1574750660</v>
      </c>
      <c r="C36" s="9" t="s">
        <v>60</v>
      </c>
      <c r="D36" s="16" t="s">
        <v>18</v>
      </c>
      <c r="E36" s="17">
        <v>50</v>
      </c>
      <c r="F36" s="32">
        <v>317.87</v>
      </c>
      <c r="G36" s="36">
        <f t="shared" si="1"/>
        <v>15893.5</v>
      </c>
      <c r="H36" s="36"/>
      <c r="I36" s="18">
        <v>15893.5</v>
      </c>
      <c r="J36" s="18">
        <v>15893.5</v>
      </c>
    </row>
    <row r="37" spans="1:10" x14ac:dyDescent="0.25">
      <c r="A37" s="15">
        <v>265</v>
      </c>
      <c r="B37" s="13"/>
      <c r="C37" s="9" t="s">
        <v>62</v>
      </c>
      <c r="D37" s="16" t="s">
        <v>18</v>
      </c>
      <c r="E37" s="17">
        <v>50</v>
      </c>
      <c r="F37" s="32">
        <v>317.87</v>
      </c>
      <c r="G37" s="36">
        <f t="shared" si="1"/>
        <v>15893.5</v>
      </c>
      <c r="H37" s="36"/>
      <c r="I37" s="18">
        <v>15893.5</v>
      </c>
      <c r="J37" s="18">
        <v>15893.5</v>
      </c>
    </row>
    <row r="38" spans="1:10" x14ac:dyDescent="0.25">
      <c r="A38" s="15">
        <v>266</v>
      </c>
      <c r="B38" s="9">
        <v>1561264600</v>
      </c>
      <c r="C38" s="9" t="s">
        <v>67</v>
      </c>
      <c r="D38" s="16" t="s">
        <v>18</v>
      </c>
      <c r="E38" s="17">
        <v>43.7</v>
      </c>
      <c r="F38" s="32">
        <v>317.87</v>
      </c>
      <c r="G38" s="36">
        <f t="shared" si="1"/>
        <v>13890.919000000002</v>
      </c>
      <c r="H38" s="36"/>
      <c r="I38" s="18">
        <v>13890.919000000002</v>
      </c>
      <c r="J38" s="18">
        <v>13890.919000000002</v>
      </c>
    </row>
    <row r="39" spans="1:10" x14ac:dyDescent="0.25">
      <c r="A39" s="15">
        <v>267</v>
      </c>
      <c r="B39" s="9">
        <v>1525924485</v>
      </c>
      <c r="C39" s="9" t="s">
        <v>68</v>
      </c>
      <c r="D39" s="16" t="s">
        <v>18</v>
      </c>
      <c r="E39" s="17">
        <v>41.9</v>
      </c>
      <c r="F39" s="32">
        <v>317.87</v>
      </c>
      <c r="G39" s="36">
        <f t="shared" si="1"/>
        <v>13318.753000000001</v>
      </c>
      <c r="H39" s="36"/>
      <c r="I39" s="18">
        <v>13318.753000000001</v>
      </c>
      <c r="J39" s="18">
        <v>13318.753000000001</v>
      </c>
    </row>
    <row r="40" spans="1:10" x14ac:dyDescent="0.25">
      <c r="A40" s="15"/>
      <c r="B40" s="10">
        <v>1520239084</v>
      </c>
      <c r="C40" s="9" t="s">
        <v>72</v>
      </c>
      <c r="D40" s="16" t="s">
        <v>18</v>
      </c>
      <c r="E40" s="17">
        <v>10</v>
      </c>
      <c r="F40" s="33">
        <v>317.87</v>
      </c>
      <c r="G40" s="36">
        <f t="shared" ref="G40" si="2">E40*F40</f>
        <v>3178.7</v>
      </c>
      <c r="H40" s="36"/>
      <c r="I40" s="18">
        <v>3178.7</v>
      </c>
      <c r="J40" s="18">
        <v>3178.7</v>
      </c>
    </row>
    <row r="41" spans="1:10" x14ac:dyDescent="0.25">
      <c r="A41" s="15">
        <v>292</v>
      </c>
      <c r="B41" s="10">
        <v>1589618176</v>
      </c>
      <c r="C41" s="9" t="s">
        <v>69</v>
      </c>
      <c r="D41" s="16" t="s">
        <v>18</v>
      </c>
      <c r="E41" s="17">
        <v>20.93</v>
      </c>
      <c r="F41" s="33">
        <v>317.87</v>
      </c>
      <c r="G41" s="36">
        <f t="shared" ref="G41" si="3">E41*F41</f>
        <v>6653.0191000000004</v>
      </c>
      <c r="H41" s="36"/>
      <c r="I41" s="18">
        <v>6653.0191000000004</v>
      </c>
      <c r="J41" s="18">
        <v>6653.0191000000004</v>
      </c>
    </row>
    <row r="42" spans="1:10" x14ac:dyDescent="0.25">
      <c r="A42" s="15">
        <v>293</v>
      </c>
      <c r="B42" s="10">
        <v>1585782913</v>
      </c>
      <c r="C42" s="9" t="s">
        <v>70</v>
      </c>
      <c r="D42" s="16" t="s">
        <v>18</v>
      </c>
      <c r="E42" s="17">
        <v>20.93</v>
      </c>
      <c r="F42" s="33">
        <v>317.87</v>
      </c>
      <c r="G42" s="36">
        <f t="shared" ref="G42" si="4">E42*F42</f>
        <v>6653.0191000000004</v>
      </c>
      <c r="H42" s="36"/>
      <c r="I42" s="18">
        <v>6653.0191000000004</v>
      </c>
      <c r="J42" s="18">
        <v>6653.0191000000004</v>
      </c>
    </row>
    <row r="43" spans="1:10" x14ac:dyDescent="0.25">
      <c r="A43" s="15">
        <v>292</v>
      </c>
      <c r="B43" s="10">
        <v>1502715523</v>
      </c>
      <c r="C43" s="9" t="s">
        <v>73</v>
      </c>
      <c r="D43" s="16" t="s">
        <v>18</v>
      </c>
      <c r="E43" s="17">
        <v>10</v>
      </c>
      <c r="F43" s="33">
        <v>317.87</v>
      </c>
      <c r="G43" s="36">
        <f t="shared" ref="G43" si="5">E43*F43</f>
        <v>3178.7</v>
      </c>
      <c r="H43" s="36"/>
      <c r="I43" s="18">
        <v>3178.7</v>
      </c>
      <c r="J43" s="18">
        <v>3178.7</v>
      </c>
    </row>
    <row r="44" spans="1:10" x14ac:dyDescent="0.25">
      <c r="A44" s="15">
        <v>269</v>
      </c>
      <c r="B44" s="10"/>
      <c r="C44" s="9" t="s">
        <v>27</v>
      </c>
      <c r="D44" s="16" t="s">
        <v>20</v>
      </c>
      <c r="E44" s="17">
        <v>50</v>
      </c>
      <c r="F44" s="33">
        <v>317.87</v>
      </c>
      <c r="G44" s="36">
        <f t="shared" si="1"/>
        <v>15893.5</v>
      </c>
      <c r="H44" s="36"/>
      <c r="I44" s="18">
        <v>15893.5</v>
      </c>
      <c r="J44" s="18">
        <v>15893.5</v>
      </c>
    </row>
    <row r="45" spans="1:10" x14ac:dyDescent="0.25">
      <c r="A45" s="15">
        <v>270</v>
      </c>
      <c r="B45" s="9">
        <v>1585782913</v>
      </c>
      <c r="C45" s="9" t="s">
        <v>66</v>
      </c>
      <c r="D45" s="16" t="s">
        <v>71</v>
      </c>
      <c r="E45" s="17">
        <v>50</v>
      </c>
      <c r="F45" s="32">
        <v>414.83</v>
      </c>
      <c r="G45" s="36">
        <f t="shared" ref="G45:G50" si="6">E45*F45</f>
        <v>20741.5</v>
      </c>
      <c r="H45" s="36"/>
      <c r="I45" s="18">
        <v>20741.5</v>
      </c>
      <c r="J45" s="18">
        <v>20741.5</v>
      </c>
    </row>
    <row r="46" spans="1:10" x14ac:dyDescent="0.25">
      <c r="A46" s="15">
        <v>271</v>
      </c>
      <c r="B46" s="9">
        <v>1521654672</v>
      </c>
      <c r="C46" s="9" t="s">
        <v>47</v>
      </c>
      <c r="D46" s="16" t="s">
        <v>30</v>
      </c>
      <c r="E46" s="17">
        <v>50</v>
      </c>
      <c r="F46" s="32">
        <v>401.66</v>
      </c>
      <c r="G46" s="36">
        <f>E46*F46</f>
        <v>20083</v>
      </c>
      <c r="H46" s="36"/>
      <c r="I46" s="18">
        <v>20083</v>
      </c>
      <c r="J46" s="18">
        <v>20083</v>
      </c>
    </row>
    <row r="47" spans="1:10" x14ac:dyDescent="0.25">
      <c r="A47" s="15">
        <v>272</v>
      </c>
      <c r="B47" s="9">
        <v>1585782948</v>
      </c>
      <c r="C47" s="9" t="s">
        <v>38</v>
      </c>
      <c r="D47" s="16" t="s">
        <v>20</v>
      </c>
      <c r="E47" s="17">
        <v>50</v>
      </c>
      <c r="F47" s="32">
        <v>317.87</v>
      </c>
      <c r="G47" s="36">
        <f t="shared" si="6"/>
        <v>15893.5</v>
      </c>
      <c r="H47" s="36"/>
      <c r="I47" s="18">
        <v>15893.5</v>
      </c>
      <c r="J47" s="18">
        <v>15893.5</v>
      </c>
    </row>
    <row r="48" spans="1:10" x14ac:dyDescent="0.25">
      <c r="A48" s="15">
        <v>273</v>
      </c>
      <c r="B48" s="9">
        <v>1588823556</v>
      </c>
      <c r="C48" s="9" t="s">
        <v>45</v>
      </c>
      <c r="D48" s="16" t="s">
        <v>20</v>
      </c>
      <c r="E48" s="17">
        <v>50</v>
      </c>
      <c r="F48" s="32">
        <v>317.87</v>
      </c>
      <c r="G48" s="36">
        <f t="shared" si="6"/>
        <v>15893.5</v>
      </c>
      <c r="H48" s="36"/>
      <c r="I48" s="18">
        <v>15893.5</v>
      </c>
      <c r="J48" s="18">
        <v>15893.5</v>
      </c>
    </row>
    <row r="49" spans="1:10" x14ac:dyDescent="0.25">
      <c r="A49" s="15">
        <v>274</v>
      </c>
      <c r="B49" s="50">
        <v>1585782778</v>
      </c>
      <c r="C49" s="9" t="s">
        <v>58</v>
      </c>
      <c r="D49" s="16" t="s">
        <v>20</v>
      </c>
      <c r="E49" s="17">
        <v>50</v>
      </c>
      <c r="F49" s="32">
        <v>317.87</v>
      </c>
      <c r="G49" s="36">
        <f>E49*F49</f>
        <v>15893.5</v>
      </c>
      <c r="H49" s="36"/>
      <c r="I49" s="18">
        <v>15893.5</v>
      </c>
      <c r="J49" s="18">
        <v>15893.5</v>
      </c>
    </row>
    <row r="50" spans="1:10" x14ac:dyDescent="0.25">
      <c r="A50" s="15">
        <v>276</v>
      </c>
      <c r="B50" s="9">
        <v>1585782834</v>
      </c>
      <c r="C50" s="9" t="s">
        <v>22</v>
      </c>
      <c r="D50" s="16" t="s">
        <v>20</v>
      </c>
      <c r="E50" s="17">
        <v>50</v>
      </c>
      <c r="F50" s="32">
        <v>317.87</v>
      </c>
      <c r="G50" s="36">
        <f t="shared" si="6"/>
        <v>15893.5</v>
      </c>
      <c r="H50" s="36"/>
      <c r="I50" s="18">
        <v>15893.5</v>
      </c>
      <c r="J50" s="18">
        <v>15893.5</v>
      </c>
    </row>
    <row r="51" spans="1:10" x14ac:dyDescent="0.25">
      <c r="A51" s="15">
        <v>277</v>
      </c>
      <c r="B51" s="9">
        <v>1585782841</v>
      </c>
      <c r="C51" s="9" t="s">
        <v>36</v>
      </c>
      <c r="D51" s="16" t="s">
        <v>20</v>
      </c>
      <c r="E51" s="17">
        <v>50</v>
      </c>
      <c r="F51" s="32">
        <v>317.87</v>
      </c>
      <c r="G51" s="36">
        <f t="shared" ref="G51:G62" si="7">E51*F51</f>
        <v>15893.5</v>
      </c>
      <c r="H51" s="36">
        <v>0</v>
      </c>
      <c r="I51" s="18">
        <v>15893.5</v>
      </c>
      <c r="J51" s="18">
        <v>15893.5</v>
      </c>
    </row>
    <row r="52" spans="1:10" x14ac:dyDescent="0.25">
      <c r="A52" s="15">
        <v>278</v>
      </c>
      <c r="B52" s="9">
        <v>1585782859</v>
      </c>
      <c r="C52" s="9" t="s">
        <v>15</v>
      </c>
      <c r="D52" s="16" t="s">
        <v>20</v>
      </c>
      <c r="E52" s="17">
        <v>50</v>
      </c>
      <c r="F52" s="32">
        <v>317.87</v>
      </c>
      <c r="G52" s="36">
        <f t="shared" si="7"/>
        <v>15893.5</v>
      </c>
      <c r="H52" s="36"/>
      <c r="I52" s="18">
        <v>15893.5</v>
      </c>
      <c r="J52" s="18">
        <v>15893.5</v>
      </c>
    </row>
    <row r="53" spans="1:10" x14ac:dyDescent="0.25">
      <c r="A53" s="15">
        <v>279</v>
      </c>
      <c r="B53" s="9">
        <v>1585782867</v>
      </c>
      <c r="C53" s="9" t="s">
        <v>7</v>
      </c>
      <c r="D53" s="16" t="s">
        <v>18</v>
      </c>
      <c r="E53" s="17">
        <v>50</v>
      </c>
      <c r="F53" s="32">
        <v>317.87</v>
      </c>
      <c r="G53" s="36">
        <f t="shared" si="7"/>
        <v>15893.5</v>
      </c>
      <c r="H53" s="36"/>
      <c r="I53" s="18">
        <v>15893.5</v>
      </c>
      <c r="J53" s="18">
        <v>15893.5</v>
      </c>
    </row>
    <row r="54" spans="1:10" x14ac:dyDescent="0.25">
      <c r="A54" s="15">
        <v>280</v>
      </c>
      <c r="B54" s="9">
        <v>1585782875</v>
      </c>
      <c r="C54" s="9" t="s">
        <v>8</v>
      </c>
      <c r="D54" s="16" t="s">
        <v>20</v>
      </c>
      <c r="E54" s="17">
        <v>50</v>
      </c>
      <c r="F54" s="32">
        <v>317.87</v>
      </c>
      <c r="G54" s="36">
        <f t="shared" si="7"/>
        <v>15893.5</v>
      </c>
      <c r="H54" s="36"/>
      <c r="I54" s="18">
        <v>15893.5</v>
      </c>
      <c r="J54" s="18">
        <v>15893.5</v>
      </c>
    </row>
    <row r="55" spans="1:10" x14ac:dyDescent="0.25">
      <c r="A55" s="15">
        <v>281</v>
      </c>
      <c r="B55" s="9">
        <v>1511565211</v>
      </c>
      <c r="C55" s="9" t="s">
        <v>46</v>
      </c>
      <c r="D55" s="16" t="s">
        <v>20</v>
      </c>
      <c r="E55" s="17">
        <v>50</v>
      </c>
      <c r="F55" s="32">
        <v>317.87</v>
      </c>
      <c r="G55" s="36">
        <f t="shared" si="7"/>
        <v>15893.5</v>
      </c>
      <c r="H55" s="36"/>
      <c r="I55" s="18">
        <v>15893.5</v>
      </c>
      <c r="J55" s="18">
        <v>15893.5</v>
      </c>
    </row>
    <row r="56" spans="1:10" x14ac:dyDescent="0.25">
      <c r="A56" s="15">
        <v>282</v>
      </c>
      <c r="B56" s="9">
        <v>1585782892</v>
      </c>
      <c r="C56" s="9" t="s">
        <v>11</v>
      </c>
      <c r="D56" s="16" t="s">
        <v>20</v>
      </c>
      <c r="E56" s="17">
        <v>50</v>
      </c>
      <c r="F56" s="32">
        <v>317.87</v>
      </c>
      <c r="G56" s="36">
        <f t="shared" si="7"/>
        <v>15893.5</v>
      </c>
      <c r="H56" s="36"/>
      <c r="I56" s="18">
        <v>15893.5</v>
      </c>
      <c r="J56" s="18">
        <v>15893.5</v>
      </c>
    </row>
    <row r="57" spans="1:10" x14ac:dyDescent="0.25">
      <c r="A57" s="15">
        <v>283</v>
      </c>
      <c r="B57" s="9">
        <v>1585782905</v>
      </c>
      <c r="C57" s="9" t="s">
        <v>23</v>
      </c>
      <c r="D57" s="16" t="s">
        <v>20</v>
      </c>
      <c r="E57" s="17">
        <v>50</v>
      </c>
      <c r="F57" s="32">
        <v>317.87</v>
      </c>
      <c r="G57" s="36">
        <f t="shared" si="7"/>
        <v>15893.5</v>
      </c>
      <c r="H57" s="36"/>
      <c r="I57" s="18">
        <v>15893.5</v>
      </c>
      <c r="J57" s="18">
        <v>15893.5</v>
      </c>
    </row>
    <row r="58" spans="1:10" x14ac:dyDescent="0.25">
      <c r="A58" s="15">
        <v>284</v>
      </c>
      <c r="B58" s="9">
        <v>1585782922</v>
      </c>
      <c r="C58" s="9" t="s">
        <v>24</v>
      </c>
      <c r="D58" s="16" t="s">
        <v>30</v>
      </c>
      <c r="E58" s="17">
        <v>50</v>
      </c>
      <c r="F58" s="32">
        <v>401.66</v>
      </c>
      <c r="G58" s="36">
        <f t="shared" si="7"/>
        <v>20083</v>
      </c>
      <c r="H58" s="36"/>
      <c r="I58" s="18">
        <v>20083</v>
      </c>
      <c r="J58" s="18">
        <v>20083</v>
      </c>
    </row>
    <row r="59" spans="1:10" ht="33.75" x14ac:dyDescent="0.25">
      <c r="A59" s="15">
        <v>285</v>
      </c>
      <c r="B59" s="9">
        <v>1585782930</v>
      </c>
      <c r="C59" s="9" t="s">
        <v>5</v>
      </c>
      <c r="D59" s="16" t="s">
        <v>19</v>
      </c>
      <c r="E59" s="17">
        <v>50</v>
      </c>
      <c r="F59" s="32">
        <v>401.66</v>
      </c>
      <c r="G59" s="36">
        <f t="shared" si="7"/>
        <v>20083</v>
      </c>
      <c r="H59" s="36"/>
      <c r="I59" s="18">
        <v>20083</v>
      </c>
      <c r="J59" s="18">
        <v>20083</v>
      </c>
    </row>
    <row r="60" spans="1:10" ht="33.75" x14ac:dyDescent="0.25">
      <c r="A60" s="15">
        <v>286</v>
      </c>
      <c r="B60" s="10">
        <v>2855196051</v>
      </c>
      <c r="C60" s="9" t="s">
        <v>51</v>
      </c>
      <c r="D60" s="16" t="s">
        <v>52</v>
      </c>
      <c r="E60" s="17">
        <v>50</v>
      </c>
      <c r="F60" s="34">
        <v>263.56</v>
      </c>
      <c r="G60" s="36">
        <f t="shared" si="7"/>
        <v>13178</v>
      </c>
      <c r="H60" s="36"/>
      <c r="I60" s="18">
        <v>13178</v>
      </c>
      <c r="J60" s="18">
        <v>13178</v>
      </c>
    </row>
    <row r="61" spans="1:10" s="38" customFormat="1" ht="33.75" x14ac:dyDescent="0.25">
      <c r="A61" s="35">
        <v>287</v>
      </c>
      <c r="B61" s="16">
        <v>1501424405</v>
      </c>
      <c r="C61" s="9" t="s">
        <v>48</v>
      </c>
      <c r="D61" s="16" t="s">
        <v>25</v>
      </c>
      <c r="E61" s="17">
        <v>50</v>
      </c>
      <c r="F61" s="32">
        <v>317.87</v>
      </c>
      <c r="G61" s="40">
        <f t="shared" si="7"/>
        <v>15893.5</v>
      </c>
      <c r="H61" s="40"/>
      <c r="I61" s="18">
        <v>15893.5</v>
      </c>
      <c r="J61" s="18">
        <v>15893.5</v>
      </c>
    </row>
    <row r="62" spans="1:10" s="38" customFormat="1" ht="33.75" x14ac:dyDescent="0.25">
      <c r="A62" s="35">
        <v>288</v>
      </c>
      <c r="B62" s="16">
        <v>1543997200</v>
      </c>
      <c r="C62" s="9" t="s">
        <v>33</v>
      </c>
      <c r="D62" s="16" t="s">
        <v>25</v>
      </c>
      <c r="E62" s="17">
        <v>50</v>
      </c>
      <c r="F62" s="32">
        <v>317.87</v>
      </c>
      <c r="G62" s="36">
        <f t="shared" si="7"/>
        <v>15893.5</v>
      </c>
      <c r="H62" s="36"/>
      <c r="I62" s="18">
        <v>15893.5</v>
      </c>
      <c r="J62" s="18">
        <v>15893.5</v>
      </c>
    </row>
    <row r="63" spans="1:10" x14ac:dyDescent="0.25">
      <c r="A63" s="44">
        <v>289</v>
      </c>
      <c r="B63" s="45"/>
      <c r="C63" s="46" t="s">
        <v>32</v>
      </c>
      <c r="D63" s="46" t="s">
        <v>25</v>
      </c>
      <c r="E63" s="44"/>
      <c r="F63" s="47"/>
      <c r="G63" s="48"/>
      <c r="H63" s="48"/>
      <c r="I63" s="49">
        <v>0</v>
      </c>
      <c r="J63" s="49">
        <v>0</v>
      </c>
    </row>
    <row r="64" spans="1:10" x14ac:dyDescent="0.25">
      <c r="A64" s="15">
        <v>290</v>
      </c>
      <c r="B64" s="10"/>
      <c r="C64" s="9" t="s">
        <v>32</v>
      </c>
      <c r="D64" s="9" t="s">
        <v>25</v>
      </c>
      <c r="E64" s="35"/>
      <c r="F64" s="33"/>
      <c r="G64" s="36"/>
      <c r="H64" s="36"/>
      <c r="I64" s="19"/>
      <c r="J64" s="19"/>
    </row>
    <row r="65" spans="1:10" x14ac:dyDescent="0.25">
      <c r="A65" s="15">
        <v>291</v>
      </c>
      <c r="B65" s="10"/>
      <c r="C65" s="9" t="s">
        <v>32</v>
      </c>
      <c r="D65" s="9" t="s">
        <v>25</v>
      </c>
      <c r="E65" s="35"/>
      <c r="F65" s="33"/>
      <c r="G65" s="36"/>
      <c r="H65" s="36"/>
      <c r="I65" s="19"/>
      <c r="J65" s="19"/>
    </row>
    <row r="66" spans="1:10" x14ac:dyDescent="0.2">
      <c r="A66" s="28"/>
      <c r="B66" s="29"/>
      <c r="C66" s="43"/>
      <c r="D66" s="29"/>
      <c r="E66" s="51"/>
      <c r="F66" s="51"/>
      <c r="G66" s="30">
        <f>SUM(G26:G65)</f>
        <v>591892.84</v>
      </c>
      <c r="H66" s="30"/>
      <c r="I66" s="26">
        <f t="shared" ref="I66" si="8">SUM(I26:I65)</f>
        <v>591892.84</v>
      </c>
      <c r="J66" s="26">
        <f>SUM(J26:J65)</f>
        <v>591892.84</v>
      </c>
    </row>
    <row r="67" spans="1:10" ht="12.75" thickBot="1" x14ac:dyDescent="0.3">
      <c r="A67" s="21"/>
      <c r="B67" s="11"/>
      <c r="C67" s="11"/>
      <c r="D67" s="22"/>
      <c r="E67" s="23"/>
      <c r="F67" s="23"/>
      <c r="G67" s="26"/>
      <c r="H67" s="26"/>
      <c r="I67" s="26"/>
      <c r="J67" s="26"/>
    </row>
    <row r="68" spans="1:10" ht="12.75" thickBot="1" x14ac:dyDescent="0.3">
      <c r="A68" s="21"/>
      <c r="B68" s="11"/>
      <c r="C68" s="14"/>
      <c r="D68" s="22"/>
      <c r="E68" s="27"/>
      <c r="F68" s="27"/>
      <c r="G68" s="31">
        <f>G66+G21</f>
        <v>725010.84</v>
      </c>
      <c r="H68" s="31">
        <f t="shared" ref="H68" si="9">H66+H21</f>
        <v>11000</v>
      </c>
      <c r="I68" s="31">
        <f>I66+I21</f>
        <v>725010.84</v>
      </c>
      <c r="J68" s="31">
        <f>J66+J21</f>
        <v>714010.84</v>
      </c>
    </row>
  </sheetData>
  <mergeCells count="7">
    <mergeCell ref="E66:F66"/>
    <mergeCell ref="A1:J1"/>
    <mergeCell ref="A2:J2"/>
    <mergeCell ref="A3:J3"/>
    <mergeCell ref="A4:J4"/>
    <mergeCell ref="A6:J6"/>
    <mergeCell ref="A24:J24"/>
  </mergeCells>
  <phoneticPr fontId="3" type="noConversion"/>
  <pageMargins left="0.25" right="0.25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ADMINISTRATIVO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2024-01-16T21:45:12Z</cp:lastPrinted>
  <dcterms:created xsi:type="dcterms:W3CDTF">2012-09-01T00:58:13Z</dcterms:created>
  <dcterms:modified xsi:type="dcterms:W3CDTF">2024-01-24T20:03:11Z</dcterms:modified>
</cp:coreProperties>
</file>